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Marketing\Protocol\"/>
    </mc:Choice>
  </mc:AlternateContent>
  <xr:revisionPtr revIDLastSave="0" documentId="13_ncr:1_{3AA190CC-114B-4EC0-BEF6-8E3A7E2E1F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licy Calculator" sheetId="1" r:id="rId1"/>
    <sheet name="Validation Shee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J31" i="1"/>
  <c r="J30" i="1"/>
  <c r="J29" i="1"/>
  <c r="J28" i="1"/>
  <c r="J26" i="1"/>
  <c r="J25" i="1"/>
  <c r="J24" i="1"/>
  <c r="J23" i="1"/>
  <c r="J22" i="1"/>
  <c r="J20" i="1"/>
  <c r="J19" i="1"/>
  <c r="J16" i="1"/>
  <c r="J14" i="1"/>
  <c r="J13" i="1"/>
  <c r="J12" i="1"/>
  <c r="J8" i="1"/>
  <c r="K34" i="1" l="1"/>
  <c r="C31" i="1"/>
  <c r="C30" i="1"/>
  <c r="C29" i="1"/>
  <c r="C28" i="1"/>
  <c r="C26" i="1"/>
  <c r="B31" i="1"/>
  <c r="D31" i="1" s="1"/>
  <c r="B30" i="1"/>
  <c r="D30" i="1" s="1"/>
  <c r="B29" i="1"/>
  <c r="D29" i="1" s="1"/>
  <c r="B28" i="1"/>
  <c r="D28" i="1" s="1"/>
  <c r="B27" i="1"/>
  <c r="D27" i="1" s="1"/>
  <c r="B26" i="1"/>
  <c r="D26" i="1" s="1"/>
  <c r="C25" i="1"/>
  <c r="C24" i="1"/>
  <c r="C23" i="1"/>
  <c r="C22" i="1"/>
  <c r="C20" i="1"/>
  <c r="B25" i="1"/>
  <c r="D25" i="1" s="1"/>
  <c r="B24" i="1"/>
  <c r="D24" i="1" s="1"/>
  <c r="B23" i="1"/>
  <c r="D23" i="1" s="1"/>
  <c r="B22" i="1"/>
  <c r="D22" i="1" s="1"/>
  <c r="B21" i="1"/>
  <c r="D21" i="1" s="1"/>
  <c r="B20" i="1"/>
  <c r="D20" i="1" s="1"/>
  <c r="B14" i="1"/>
  <c r="C19" i="1"/>
  <c r="C18" i="1"/>
  <c r="C17" i="1"/>
  <c r="C16" i="1"/>
  <c r="C14" i="1"/>
  <c r="B19" i="1"/>
  <c r="D19" i="1" s="1"/>
  <c r="B18" i="1"/>
  <c r="D18" i="1" s="1"/>
  <c r="B17" i="1"/>
  <c r="D17" i="1" s="1"/>
  <c r="B16" i="1"/>
  <c r="D16" i="1" s="1"/>
  <c r="B15" i="1"/>
  <c r="D15" i="1" s="1"/>
  <c r="E8" i="1"/>
  <c r="C15" i="1"/>
  <c r="C21" i="1" l="1"/>
  <c r="E21" i="1" s="1"/>
  <c r="C27" i="1"/>
  <c r="E26" i="1"/>
  <c r="E27" i="1"/>
  <c r="D14" i="1"/>
  <c r="E14" i="1" s="1"/>
  <c r="E20" i="1"/>
  <c r="E9" i="1"/>
  <c r="F8" i="1" s="1"/>
  <c r="G8" i="1" s="1"/>
  <c r="E15" i="1"/>
  <c r="K8" i="1" l="1"/>
  <c r="F26" i="1"/>
  <c r="F20" i="1"/>
  <c r="F14" i="1"/>
  <c r="K14" i="1" l="1"/>
  <c r="G14" i="1"/>
  <c r="K20" i="1"/>
  <c r="G20" i="1"/>
  <c r="K26" i="1"/>
  <c r="G26" i="1"/>
  <c r="F32" i="1"/>
  <c r="K32" i="1" l="1"/>
  <c r="K35" i="1" s="1"/>
  <c r="G32" i="1"/>
</calcChain>
</file>

<file path=xl/sharedStrings.xml><?xml version="1.0" encoding="utf-8"?>
<sst xmlns="http://schemas.openxmlformats.org/spreadsheetml/2006/main" count="82" uniqueCount="50">
  <si>
    <t>CREATION</t>
  </si>
  <si>
    <t>Policy/Standard Length</t>
  </si>
  <si>
    <t>No. of Policies</t>
  </si>
  <si>
    <t>2 to 5 Pages</t>
  </si>
  <si>
    <t>5 to 10 Pages</t>
  </si>
  <si>
    <t>Hours required per Policy</t>
  </si>
  <si>
    <t>Combined Hours</t>
  </si>
  <si>
    <t>Sub Total</t>
  </si>
  <si>
    <t>Team Member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</si>
  <si>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</si>
  <si>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</si>
  <si>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</si>
  <si>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</si>
  <si>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</si>
  <si>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</si>
  <si>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</si>
  <si>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</si>
  <si>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</si>
  <si>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</si>
  <si>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</si>
  <si>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</si>
  <si>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</si>
  <si>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</si>
  <si>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</si>
  <si>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</si>
  <si>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</si>
  <si>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Ranking</t>
  </si>
  <si>
    <t>Senior</t>
  </si>
  <si>
    <t>Middle</t>
  </si>
  <si>
    <t>Junior</t>
  </si>
  <si>
    <t>Estimated Hourly Rate</t>
  </si>
  <si>
    <t>TOTAL VALUE</t>
  </si>
  <si>
    <t>1st REVIEW</t>
  </si>
  <si>
    <t>AMEND &amp; RE-DRAFT</t>
  </si>
  <si>
    <t>2nd REVIEW</t>
  </si>
  <si>
    <t>TOTAL HOURS</t>
  </si>
  <si>
    <t>Outside Consultancy Status</t>
  </si>
  <si>
    <t>Daily Rate Applicable</t>
  </si>
  <si>
    <t>Number of Days required</t>
  </si>
  <si>
    <t>YES</t>
  </si>
  <si>
    <t>NO</t>
  </si>
  <si>
    <t>TOTAL Consultancy Charge</t>
  </si>
  <si>
    <t>FINAL VALUE</t>
  </si>
  <si>
    <t>Total Hours depending on members involved</t>
  </si>
  <si>
    <r>
      <t xml:space="preserve">Ranking
</t>
    </r>
    <r>
      <rPr>
        <b/>
        <sz val="9"/>
        <color theme="0"/>
        <rFont val="Calibri"/>
        <family val="2"/>
        <scheme val="minor"/>
      </rPr>
      <t>(select from the drop down menu)</t>
    </r>
  </si>
  <si>
    <r>
      <t xml:space="preserve">Team Member Involved 
</t>
    </r>
    <r>
      <rPr>
        <b/>
        <sz val="9"/>
        <color theme="0"/>
        <rFont val="Calibri"/>
        <family val="2"/>
        <scheme val="minor"/>
      </rPr>
      <t>(select from the drop down menu)</t>
    </r>
  </si>
  <si>
    <t>Change the sections in blue to populate the Policy Calculator with your own information (e.g. Team Member Name A = John Doe)</t>
  </si>
  <si>
    <t>(You can change the Team Member Names and Rankings with your own information using the Validation Sheet)</t>
  </si>
  <si>
    <r>
      <rPr>
        <b/>
        <sz val="11"/>
        <color theme="1"/>
        <rFont val="Calibri"/>
        <family val="2"/>
        <scheme val="minor"/>
      </rPr>
      <t xml:space="preserve">Instructions: </t>
    </r>
    <r>
      <rPr>
        <sz val="11"/>
        <color theme="1"/>
        <rFont val="Calibri"/>
        <family val="2"/>
        <scheme val="minor"/>
      </rPr>
      <t>Complete the sections in Blue only - the rest will be auto-populated</t>
    </r>
  </si>
  <si>
    <t>IT POLICIES CALCULATION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</si>
</sst>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5" borderId="1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14" fontId="3" fillId="3" borderId="0" xfId="0" applyNumberFormat="1" applyFont="1" applyFill="1" applyAlignment="1" applyProtection="1">
      <alignment vertical="center"/>
      <protection locked="0"/>
    </xf>
    <xf numFmtId="14" fontId="3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wrapText="1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0" fillId="3" borderId="1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3" borderId="0" xfId="0" applyFont="1" applyFill="1" applyAlignment="1" applyProtection="1">
      <alignment vertical="center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/>
    <xf numFmtId="0" fontId="0" fillId="0" borderId="8" xfId="0" applyBorder="1"/>
    <xf numFmtId="0" fontId="1" fillId="0" borderId="15" xfId="0" applyFont="1" applyBorder="1"/>
    <xf numFmtId="0" fontId="1" fillId="3" borderId="1" xfId="0" applyFont="1" applyFill="1" applyBorder="1"/>
    <xf numFmtId="0" fontId="1" fillId="3" borderId="16" xfId="0" applyFont="1" applyFill="1" applyBorder="1"/>
    <xf numFmtId="0" fontId="0" fillId="4" borderId="3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7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0" fillId="4" borderId="11" xfId="0" applyFill="1" applyBorder="1" applyProtection="1">
      <protection locked="0"/>
    </xf>
    <xf numFmtId="0" fontId="0" fillId="4" borderId="0" xfId="0" applyFill="1" applyProtection="1">
      <protection locked="0"/>
    </xf>
    <xf numFmtId="0" fontId="0" fillId="4" borderId="4" xfId="0" applyFill="1" applyBorder="1" applyProtection="1">
      <protection locked="0"/>
    </xf>
    <xf numFmtId="0" fontId="0" fillId="4" borderId="9" xfId="0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righ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5" fillId="6" borderId="15" xfId="0" applyFont="1" applyFill="1" applyBorder="1" applyAlignment="1" applyProtection="1">
      <alignment horizontal="center" wrapText="1"/>
      <protection locked="0"/>
    </xf>
    <xf numFmtId="0" fontId="5" fillId="6" borderId="16" xfId="0" applyFont="1" applyFill="1" applyBorder="1" applyAlignment="1" applyProtection="1">
      <alignment horizontal="center" wrapText="1"/>
      <protection locked="0"/>
    </xf>
    <xf numFmtId="0" fontId="5" fillId="6" borderId="17" xfId="0" applyFont="1" applyFill="1" applyBorder="1" applyAlignment="1" applyProtection="1">
      <alignment horizontal="center" wrapText="1"/>
      <protection locked="0"/>
    </xf>
    <xf numFmtId="14" fontId="3" fillId="2" borderId="5" xfId="0" applyNumberFormat="1" applyFont="1" applyFill="1" applyBorder="1" applyAlignment="1" applyProtection="1">
      <alignment horizontal="center" vertical="center"/>
      <protection locked="0"/>
    </xf>
    <xf numFmtId="14" fontId="3" fillId="2" borderId="2" xfId="0" applyNumberFormat="1" applyFont="1" applyFill="1" applyBorder="1" applyAlignment="1" applyProtection="1">
      <alignment horizontal="center" vertical="center"/>
      <protection locked="0"/>
    </xf>
    <xf numFmtId="14" fontId="3" fillId="2" borderId="6" xfId="0" applyNumberFormat="1" applyFont="1" applyFill="1" applyBorder="1" applyAlignment="1" applyProtection="1">
      <alignment horizontal="center" vertical="center"/>
      <protection locked="0"/>
    </xf>
    <xf numFmtId="14" fontId="3" fillId="2" borderId="8" xfId="0" applyNumberFormat="1" applyFont="1" applyFill="1" applyBorder="1" applyAlignment="1" applyProtection="1">
      <alignment horizontal="center" vertical="center"/>
      <protection locked="0"/>
    </xf>
    <xf numFmtId="14" fontId="3" fillId="2" borderId="9" xfId="0" applyNumberFormat="1" applyFont="1" applyFill="1" applyBorder="1" applyAlignment="1" applyProtection="1">
      <alignment horizontal="center" vertical="center"/>
      <protection locked="0"/>
    </xf>
    <xf numFmtId="14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2" fontId="1" fillId="3" borderId="11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8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/>
      <protection locked="0"/>
    </xf>
    <xf numFmtId="0" fontId="2" fillId="6" borderId="7" xfId="0" applyFont="1" applyFill="1" applyBorder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S37"/>
  <sheetViews>
    <sheetView tabSelected="1" workbookViewId="0">
      <selection activeCell="J20" sqref="J20"/>
    </sheetView>
  </sheetViews>
  <sheetFormatPr defaultColWidth="0" defaultRowHeight="15" zeroHeight="1" x14ac:dyDescent="0.25"/>
  <cols>
    <col min="1" max="1" width="17.42578125" style="8" customWidth="1"/>
    <col min="2" max="2" width="15.140625" style="8" customWidth="1"/>
    <col min="3" max="3" width="9.5703125" style="8" customWidth="1"/>
    <col min="4" max="4" width="17.42578125" style="8" customWidth="1"/>
    <col min="5" max="5" width="11.42578125" style="8" customWidth="1"/>
    <col min="6" max="6" width="11.140625" style="8" customWidth="1"/>
    <col min="7" max="7" width="22.7109375" style="8" customWidth="1"/>
    <col min="8" max="8" width="23.85546875" style="8" customWidth="1"/>
    <col min="9" max="10" width="14.5703125" style="8" customWidth="1"/>
    <col min="11" max="11" width="13.5703125" style="8" customWidth="1"/>
    <col min="12" max="12" width="9.140625" style="7" customWidth="1"/>
    <col min="13" max="19" width="0" style="8" hidden="1" customWidth="1"/>
    <col min="20" max="16384" width="9.140625" style="8" hidden="1"/>
  </cols>
  <sheetData>
    <row r="1" spans="1:18" s="6" customFormat="1" ht="15" customHeight="1" x14ac:dyDescent="0.25">
      <c r="A1" s="53" t="s">
        <v>49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4"/>
      <c r="M1" s="5"/>
      <c r="N1" s="5"/>
      <c r="O1" s="5"/>
      <c r="P1" s="5"/>
      <c r="Q1" s="5"/>
      <c r="R1" s="5"/>
    </row>
    <row r="2" spans="1:18" s="6" customFormat="1" ht="15" customHeight="1" thickBot="1" x14ac:dyDescent="0.3">
      <c r="A2" s="56"/>
      <c r="B2" s="57"/>
      <c r="C2" s="57"/>
      <c r="D2" s="57"/>
      <c r="E2" s="57"/>
      <c r="F2" s="57"/>
      <c r="G2" s="57"/>
      <c r="H2" s="57"/>
      <c r="I2" s="57"/>
      <c r="J2" s="57"/>
      <c r="K2" s="58"/>
      <c r="L2" s="4"/>
      <c r="M2" s="5"/>
      <c r="N2" s="5"/>
      <c r="O2" s="5"/>
      <c r="P2" s="5"/>
      <c r="Q2" s="5"/>
      <c r="R2" s="5"/>
    </row>
    <row r="3" spans="1:18" ht="8.2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8" ht="15" customHeight="1" x14ac:dyDescent="0.25">
      <c r="A4" s="43"/>
      <c r="B4" s="44" t="s">
        <v>48</v>
      </c>
      <c r="C4" s="45"/>
      <c r="D4" s="45"/>
      <c r="E4" s="45"/>
      <c r="F4" s="45"/>
      <c r="G4" s="45"/>
      <c r="H4" s="45"/>
      <c r="I4" s="45"/>
      <c r="J4" s="45"/>
      <c r="K4" s="46"/>
    </row>
    <row r="5" spans="1:18" x14ac:dyDescent="0.25">
      <c r="A5" s="36"/>
      <c r="B5" s="47" t="s">
        <v>47</v>
      </c>
      <c r="C5" s="48"/>
      <c r="D5" s="48"/>
      <c r="E5" s="48"/>
      <c r="F5" s="48"/>
      <c r="G5" s="48"/>
      <c r="H5" s="48"/>
      <c r="I5" s="48"/>
      <c r="J5" s="48"/>
      <c r="K5" s="49"/>
    </row>
    <row r="6" spans="1:18" ht="9" customHeight="1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8" s="14" customFormat="1" ht="39.75" thickBot="1" x14ac:dyDescent="0.3">
      <c r="A7" s="9"/>
      <c r="B7" s="10" t="s">
        <v>1</v>
      </c>
      <c r="C7" s="11" t="s">
        <v>2</v>
      </c>
      <c r="D7" s="12" t="s">
        <v>5</v>
      </c>
      <c r="E7" s="12" t="s">
        <v>6</v>
      </c>
      <c r="F7" s="12" t="s">
        <v>7</v>
      </c>
      <c r="G7" s="12" t="s">
        <v>43</v>
      </c>
      <c r="H7" s="12" t="s">
        <v>45</v>
      </c>
      <c r="I7" s="12" t="s">
        <v>44</v>
      </c>
      <c r="J7" s="12" t="s">
        <v>30</v>
      </c>
      <c r="K7" s="13" t="s">
        <v>31</v>
      </c>
      <c r="L7" s="9"/>
    </row>
    <row r="8" spans="1:18" x14ac:dyDescent="0.25">
      <c r="A8" s="73" t="s">
        <v>0</v>
      </c>
      <c r="B8" s="18" t="s">
        <v>3</v>
      </c>
      <c r="C8" s="29">
        <v>6</v>
      </c>
      <c r="D8" s="29">
        <v>8</v>
      </c>
      <c r="E8" s="7">
        <f>IF(B8="","",(D8*C8))</f>
        <v>48</v>
      </c>
      <c r="F8" s="59">
        <f>IF(B8="","",(E8+E9))</f>
        <v>208</v>
      </c>
      <c r="G8" s="59">
        <f>IF(F8="","",(COUNTA(H8:H13)*F8))</f>
        <v>832</v>
      </c>
      <c r="H8" s="30" t="s">
        <v>9</v>
      </c>
      <c r="I8" s="30" t="s">
        <v>27</v>
      </c>
      <c r="J8" s="31">
        <f>IF(I8="","",(IF(I8="Senior",25)+(IF(I8="Middle",15)+(IF(I8="Junior",12)))))</f>
        <v>25</v>
      </c>
      <c r="K8" s="65">
        <f>IF(J8="","",(SUM(J8:J13)*F8))</f>
        <v>12064</v>
      </c>
    </row>
    <row r="9" spans="1:18" x14ac:dyDescent="0.25">
      <c r="A9" s="74"/>
      <c r="B9" s="20" t="s">
        <v>4</v>
      </c>
      <c r="C9" s="30">
        <v>10</v>
      </c>
      <c r="D9" s="30">
        <v>16</v>
      </c>
      <c r="E9" s="7">
        <f>IF(B9="","",(D9*C9))</f>
        <v>160</v>
      </c>
      <c r="F9" s="60"/>
      <c r="G9" s="60"/>
      <c r="H9" s="30" t="s">
        <v>10</v>
      </c>
      <c r="I9" s="30" t="s">
        <v>28</v>
      </c>
      <c r="J9" s="31">
        <v>18</v>
      </c>
      <c r="K9" s="65"/>
    </row>
    <row r="10" spans="1:18" x14ac:dyDescent="0.25">
      <c r="A10" s="74"/>
      <c r="B10" s="20"/>
      <c r="C10" s="15"/>
      <c r="D10" s="15"/>
      <c r="E10" s="7"/>
      <c r="F10" s="60"/>
      <c r="G10" s="60"/>
      <c r="H10" s="30" t="s">
        <v>11</v>
      </c>
      <c r="I10" s="30" t="s">
        <v>29</v>
      </c>
      <c r="J10" s="31">
        <v>15</v>
      </c>
      <c r="K10" s="65"/>
    </row>
    <row r="11" spans="1:18" x14ac:dyDescent="0.25">
      <c r="A11" s="74"/>
      <c r="B11" s="20"/>
      <c r="C11" s="15"/>
      <c r="D11" s="15"/>
      <c r="E11" s="7"/>
      <c r="F11" s="60"/>
      <c r="G11" s="60"/>
      <c r="H11" s="30" t="s">
        <v>12</v>
      </c>
      <c r="I11" s="30" t="s">
        <v>29</v>
      </c>
      <c r="J11" s="31">
        <v>0</v>
      </c>
      <c r="K11" s="65"/>
    </row>
    <row r="12" spans="1:18" x14ac:dyDescent="0.25">
      <c r="A12" s="74"/>
      <c r="B12" s="20"/>
      <c r="C12" s="15"/>
      <c r="D12" s="15"/>
      <c r="E12" s="7"/>
      <c r="F12" s="60"/>
      <c r="G12" s="60"/>
      <c r="H12" s="30"/>
      <c r="I12" s="30"/>
      <c r="J12" s="31" t="str">
        <f t="shared" ref="J12:J31" si="0">IF(I12="","",(IF(I12="Senior",25)+(IF(I12="Middle",15)+(IF(I12="Junior",12)))))</f>
        <v/>
      </c>
      <c r="K12" s="65"/>
    </row>
    <row r="13" spans="1:18" ht="15.75" thickBot="1" x14ac:dyDescent="0.3">
      <c r="A13" s="75"/>
      <c r="B13" s="21"/>
      <c r="C13" s="16"/>
      <c r="D13" s="16"/>
      <c r="E13" s="17"/>
      <c r="F13" s="61"/>
      <c r="G13" s="61"/>
      <c r="H13" s="32"/>
      <c r="I13" s="32"/>
      <c r="J13" s="33" t="str">
        <f t="shared" si="0"/>
        <v/>
      </c>
      <c r="K13" s="66"/>
    </row>
    <row r="14" spans="1:18" x14ac:dyDescent="0.25">
      <c r="A14" s="67" t="s">
        <v>32</v>
      </c>
      <c r="B14" s="18" t="str">
        <f>IF(B8="","",B8)</f>
        <v>2 to 5 Pages</v>
      </c>
      <c r="C14" s="19">
        <f>IF(C8="","",C8)</f>
        <v>6</v>
      </c>
      <c r="D14" s="19">
        <f>IF(B14="","",(IF(B14="2 to 5 Pages","1")+IF(B14="5 to 10 Pages","2.5")))</f>
        <v>1</v>
      </c>
      <c r="E14" s="7">
        <f>IF(B14="","",(D14*C14))</f>
        <v>6</v>
      </c>
      <c r="F14" s="59">
        <f>IF(B14="","",(E14+E15))</f>
        <v>31</v>
      </c>
      <c r="G14" s="59">
        <f>IF(F14="","",(COUNTA(H14:H19)*F14))</f>
        <v>93</v>
      </c>
      <c r="H14" s="30" t="s">
        <v>9</v>
      </c>
      <c r="I14" s="30" t="s">
        <v>27</v>
      </c>
      <c r="J14" s="31">
        <f t="shared" si="0"/>
        <v>25</v>
      </c>
      <c r="K14" s="65">
        <f>IF(J14="","",(SUM(J14:J19)*F14))</f>
        <v>1798</v>
      </c>
    </row>
    <row r="15" spans="1:18" x14ac:dyDescent="0.25">
      <c r="A15" s="68"/>
      <c r="B15" s="20" t="str">
        <f t="shared" ref="B15:C19" si="1">IF(B9="","",B9)</f>
        <v>5 to 10 Pages</v>
      </c>
      <c r="C15" s="15">
        <f t="shared" si="1"/>
        <v>10</v>
      </c>
      <c r="D15" s="15">
        <f t="shared" ref="D15:D19" si="2">IF(B15="","",(IF(B15="2 to 5 Pages","1")+IF(B15="5 to 10 Pages","2.5")))</f>
        <v>2.5</v>
      </c>
      <c r="E15" s="7">
        <f>IF(B15="","",(D15*C15))</f>
        <v>25</v>
      </c>
      <c r="F15" s="60"/>
      <c r="G15" s="60"/>
      <c r="H15" s="30" t="s">
        <v>10</v>
      </c>
      <c r="I15" s="30" t="s">
        <v>28</v>
      </c>
      <c r="J15" s="31">
        <v>18</v>
      </c>
      <c r="K15" s="65"/>
    </row>
    <row r="16" spans="1:18" x14ac:dyDescent="0.25">
      <c r="A16" s="68"/>
      <c r="B16" s="20" t="str">
        <f t="shared" si="1"/>
        <v/>
      </c>
      <c r="C16" s="15" t="str">
        <f t="shared" si="1"/>
        <v/>
      </c>
      <c r="D16" s="15" t="str">
        <f t="shared" si="2"/>
        <v/>
      </c>
      <c r="E16" s="7"/>
      <c r="F16" s="60"/>
      <c r="G16" s="60"/>
      <c r="H16" s="30" t="s">
        <v>11</v>
      </c>
      <c r="I16" s="30" t="s">
        <v>28</v>
      </c>
      <c r="J16" s="31">
        <f t="shared" si="0"/>
        <v>15</v>
      </c>
      <c r="K16" s="65"/>
    </row>
    <row r="17" spans="1:11" x14ac:dyDescent="0.25">
      <c r="A17" s="68"/>
      <c r="B17" s="20" t="str">
        <f t="shared" si="1"/>
        <v/>
      </c>
      <c r="C17" s="15" t="str">
        <f t="shared" si="1"/>
        <v/>
      </c>
      <c r="D17" s="15" t="str">
        <f t="shared" si="2"/>
        <v/>
      </c>
      <c r="E17" s="7"/>
      <c r="F17" s="60"/>
      <c r="G17" s="60"/>
      <c r="H17" s="30"/>
      <c r="I17" s="30"/>
      <c r="J17" s="31"/>
      <c r="K17" s="65"/>
    </row>
    <row r="18" spans="1:11" x14ac:dyDescent="0.25">
      <c r="A18" s="68"/>
      <c r="B18" s="20" t="str">
        <f t="shared" si="1"/>
        <v/>
      </c>
      <c r="C18" s="15" t="str">
        <f t="shared" si="1"/>
        <v/>
      </c>
      <c r="D18" s="15" t="str">
        <f t="shared" si="2"/>
        <v/>
      </c>
      <c r="E18" s="7"/>
      <c r="F18" s="60"/>
      <c r="G18" s="60"/>
      <c r="H18" s="30"/>
      <c r="I18" s="30"/>
      <c r="J18" s="31"/>
      <c r="K18" s="65"/>
    </row>
    <row r="19" spans="1:11" ht="15.75" thickBot="1" x14ac:dyDescent="0.3">
      <c r="A19" s="69"/>
      <c r="B19" s="21" t="str">
        <f t="shared" si="1"/>
        <v/>
      </c>
      <c r="C19" s="16" t="str">
        <f t="shared" si="1"/>
        <v/>
      </c>
      <c r="D19" s="16" t="str">
        <f t="shared" si="2"/>
        <v/>
      </c>
      <c r="E19" s="17"/>
      <c r="F19" s="61"/>
      <c r="G19" s="61"/>
      <c r="H19" s="32"/>
      <c r="I19" s="32"/>
      <c r="J19" s="33" t="str">
        <f t="shared" si="0"/>
        <v/>
      </c>
      <c r="K19" s="66"/>
    </row>
    <row r="20" spans="1:11" x14ac:dyDescent="0.25">
      <c r="A20" s="70" t="s">
        <v>33</v>
      </c>
      <c r="B20" s="18" t="str">
        <f>IF(B8="","",B8)</f>
        <v>2 to 5 Pages</v>
      </c>
      <c r="C20" s="19">
        <f>IF(C8="","",C8)</f>
        <v>6</v>
      </c>
      <c r="D20" s="19">
        <f>IF(B20="","",(IF(B20="2 to 5 Pages","4")+IF(B20="5 to 10 Pages","8")))</f>
        <v>4</v>
      </c>
      <c r="E20" s="7">
        <f>IF(B20="","",(D20*C20))</f>
        <v>24</v>
      </c>
      <c r="F20" s="59">
        <f>IF(B20="","",(E20+E21))</f>
        <v>104</v>
      </c>
      <c r="G20" s="59">
        <f>IF(F20="","",(COUNTA(H20:H25)*F20))</f>
        <v>312</v>
      </c>
      <c r="H20" s="30" t="s">
        <v>9</v>
      </c>
      <c r="I20" s="30" t="s">
        <v>27</v>
      </c>
      <c r="J20" s="31">
        <f t="shared" si="0"/>
        <v>25</v>
      </c>
      <c r="K20" s="65">
        <f>IF(J20="","",(SUM(J20:J25)*F20))</f>
        <v>6032</v>
      </c>
    </row>
    <row r="21" spans="1:11" x14ac:dyDescent="0.25">
      <c r="A21" s="71"/>
      <c r="B21" s="20" t="str">
        <f t="shared" ref="B21:C25" si="3">IF(B9="","",B9)</f>
        <v>5 to 10 Pages</v>
      </c>
      <c r="C21" s="15">
        <f t="shared" si="3"/>
        <v>10</v>
      </c>
      <c r="D21" s="15">
        <f t="shared" ref="D21:D25" si="4">IF(B21="","",(IF(B21="2 to 5 Pages","4")+IF(B21="5 to 10 Pages","8")))</f>
        <v>8</v>
      </c>
      <c r="E21" s="7">
        <f>IF(B21="","",(D21*C21))</f>
        <v>80</v>
      </c>
      <c r="F21" s="60"/>
      <c r="G21" s="60"/>
      <c r="H21" s="30" t="s">
        <v>10</v>
      </c>
      <c r="I21" s="30" t="s">
        <v>28</v>
      </c>
      <c r="J21" s="31">
        <v>18</v>
      </c>
      <c r="K21" s="65"/>
    </row>
    <row r="22" spans="1:11" x14ac:dyDescent="0.25">
      <c r="A22" s="71"/>
      <c r="B22" s="20" t="str">
        <f t="shared" si="3"/>
        <v/>
      </c>
      <c r="C22" s="15" t="str">
        <f t="shared" si="3"/>
        <v/>
      </c>
      <c r="D22" s="15" t="str">
        <f t="shared" si="4"/>
        <v/>
      </c>
      <c r="E22" s="7"/>
      <c r="F22" s="60"/>
      <c r="G22" s="60"/>
      <c r="H22" s="30" t="s">
        <v>11</v>
      </c>
      <c r="I22" s="30" t="s">
        <v>28</v>
      </c>
      <c r="J22" s="31">
        <f t="shared" si="0"/>
        <v>15</v>
      </c>
      <c r="K22" s="65"/>
    </row>
    <row r="23" spans="1:11" x14ac:dyDescent="0.25">
      <c r="A23" s="71"/>
      <c r="B23" s="20" t="str">
        <f t="shared" si="3"/>
        <v/>
      </c>
      <c r="C23" s="15" t="str">
        <f t="shared" si="3"/>
        <v/>
      </c>
      <c r="D23" s="15" t="str">
        <f t="shared" si="4"/>
        <v/>
      </c>
      <c r="E23" s="7"/>
      <c r="F23" s="60"/>
      <c r="G23" s="60"/>
      <c r="H23" s="30"/>
      <c r="I23" s="30"/>
      <c r="J23" s="31" t="str">
        <f t="shared" si="0"/>
        <v/>
      </c>
      <c r="K23" s="65"/>
    </row>
    <row r="24" spans="1:11" x14ac:dyDescent="0.25">
      <c r="A24" s="71"/>
      <c r="B24" s="20" t="str">
        <f t="shared" si="3"/>
        <v/>
      </c>
      <c r="C24" s="15" t="str">
        <f t="shared" si="3"/>
        <v/>
      </c>
      <c r="D24" s="15" t="str">
        <f t="shared" si="4"/>
        <v/>
      </c>
      <c r="E24" s="7"/>
      <c r="F24" s="60"/>
      <c r="G24" s="60"/>
      <c r="H24" s="30"/>
      <c r="I24" s="30"/>
      <c r="J24" s="31" t="str">
        <f t="shared" si="0"/>
        <v/>
      </c>
      <c r="K24" s="65"/>
    </row>
    <row r="25" spans="1:11" ht="15.75" thickBot="1" x14ac:dyDescent="0.3">
      <c r="A25" s="72"/>
      <c r="B25" s="21" t="str">
        <f t="shared" si="3"/>
        <v/>
      </c>
      <c r="C25" s="16" t="str">
        <f t="shared" si="3"/>
        <v/>
      </c>
      <c r="D25" s="16" t="str">
        <f t="shared" si="4"/>
        <v/>
      </c>
      <c r="E25" s="17"/>
      <c r="F25" s="61"/>
      <c r="G25" s="61"/>
      <c r="H25" s="32"/>
      <c r="I25" s="32"/>
      <c r="J25" s="33" t="str">
        <f t="shared" si="0"/>
        <v/>
      </c>
      <c r="K25" s="66"/>
    </row>
    <row r="26" spans="1:11" x14ac:dyDescent="0.25">
      <c r="A26" s="62" t="s">
        <v>34</v>
      </c>
      <c r="B26" s="18" t="str">
        <f>IF(B8="","",B8)</f>
        <v>2 to 5 Pages</v>
      </c>
      <c r="C26" s="19">
        <f>IF(C8="","",C8)</f>
        <v>6</v>
      </c>
      <c r="D26" s="19">
        <f>IF(B26="","",(IF(B26="2 to 5 Pages","1")+IF(B26="5 to 10 Pages","2.5")))</f>
        <v>1</v>
      </c>
      <c r="E26" s="7">
        <f>IF(B26="","",(D26*C26))</f>
        <v>6</v>
      </c>
      <c r="F26" s="59">
        <f>IF(B26="","",(E26+E27))</f>
        <v>31</v>
      </c>
      <c r="G26" s="59">
        <f>IF(F26="","",(COUNTA(H26:H31)*F26))</f>
        <v>93</v>
      </c>
      <c r="H26" s="30" t="s">
        <v>9</v>
      </c>
      <c r="I26" s="30" t="s">
        <v>27</v>
      </c>
      <c r="J26" s="31">
        <f t="shared" si="0"/>
        <v>25</v>
      </c>
      <c r="K26" s="65">
        <f>IF(J26="","",(SUM(J26:J31)*F26))</f>
        <v>1798</v>
      </c>
    </row>
    <row r="27" spans="1:11" x14ac:dyDescent="0.25">
      <c r="A27" s="63"/>
      <c r="B27" s="20" t="str">
        <f t="shared" ref="B27:C31" si="5">IF(B9="","",B9)</f>
        <v>5 to 10 Pages</v>
      </c>
      <c r="C27" s="15">
        <f t="shared" si="5"/>
        <v>10</v>
      </c>
      <c r="D27" s="15">
        <f t="shared" ref="D27:D31" si="6">IF(B27="","",(IF(B27="2 to 5 Pages","1")+IF(B27="5 to 10 Pages","2.5")))</f>
        <v>2.5</v>
      </c>
      <c r="E27" s="7">
        <f>IF(B27="","",(D27*C27))</f>
        <v>25</v>
      </c>
      <c r="F27" s="60"/>
      <c r="G27" s="60"/>
      <c r="H27" s="30" t="s">
        <v>10</v>
      </c>
      <c r="I27" s="30" t="s">
        <v>28</v>
      </c>
      <c r="J27" s="31">
        <v>18</v>
      </c>
      <c r="K27" s="65"/>
    </row>
    <row r="28" spans="1:11" x14ac:dyDescent="0.25">
      <c r="A28" s="63"/>
      <c r="B28" s="20" t="str">
        <f t="shared" si="5"/>
        <v/>
      </c>
      <c r="C28" s="15" t="str">
        <f t="shared" si="5"/>
        <v/>
      </c>
      <c r="D28" s="15" t="str">
        <f t="shared" si="6"/>
        <v/>
      </c>
      <c r="E28" s="7"/>
      <c r="F28" s="60"/>
      <c r="G28" s="60"/>
      <c r="H28" s="30" t="s">
        <v>11</v>
      </c>
      <c r="I28" s="30" t="s">
        <v>28</v>
      </c>
      <c r="J28" s="31">
        <f t="shared" si="0"/>
        <v>15</v>
      </c>
      <c r="K28" s="65"/>
    </row>
    <row r="29" spans="1:11" x14ac:dyDescent="0.25">
      <c r="A29" s="63"/>
      <c r="B29" s="20" t="str">
        <f t="shared" si="5"/>
        <v/>
      </c>
      <c r="C29" s="15" t="str">
        <f t="shared" si="5"/>
        <v/>
      </c>
      <c r="D29" s="15" t="str">
        <f t="shared" si="6"/>
        <v/>
      </c>
      <c r="E29" s="7"/>
      <c r="F29" s="60"/>
      <c r="G29" s="60"/>
      <c r="H29" s="30"/>
      <c r="I29" s="30"/>
      <c r="J29" s="31" t="str">
        <f t="shared" si="0"/>
        <v/>
      </c>
      <c r="K29" s="65"/>
    </row>
    <row r="30" spans="1:11" x14ac:dyDescent="0.25">
      <c r="A30" s="63"/>
      <c r="B30" s="20" t="str">
        <f t="shared" si="5"/>
        <v/>
      </c>
      <c r="C30" s="15" t="str">
        <f t="shared" si="5"/>
        <v/>
      </c>
      <c r="D30" s="15" t="str">
        <f t="shared" si="6"/>
        <v/>
      </c>
      <c r="E30" s="7"/>
      <c r="F30" s="60"/>
      <c r="G30" s="60"/>
      <c r="H30" s="30"/>
      <c r="I30" s="30"/>
      <c r="J30" s="31" t="str">
        <f t="shared" si="0"/>
        <v/>
      </c>
      <c r="K30" s="65"/>
    </row>
    <row r="31" spans="1:11" ht="15.75" thickBot="1" x14ac:dyDescent="0.3">
      <c r="A31" s="64"/>
      <c r="B31" s="21" t="str">
        <f t="shared" si="5"/>
        <v/>
      </c>
      <c r="C31" s="16" t="str">
        <f t="shared" si="5"/>
        <v/>
      </c>
      <c r="D31" s="16" t="str">
        <f t="shared" si="6"/>
        <v/>
      </c>
      <c r="E31" s="17"/>
      <c r="F31" s="61"/>
      <c r="G31" s="61"/>
      <c r="H31" s="32"/>
      <c r="I31" s="32"/>
      <c r="J31" s="33" t="str">
        <f t="shared" si="0"/>
        <v/>
      </c>
      <c r="K31" s="66"/>
    </row>
    <row r="32" spans="1:11" ht="15.75" thickBot="1" x14ac:dyDescent="0.3">
      <c r="A32" s="50" t="s">
        <v>35</v>
      </c>
      <c r="B32" s="51"/>
      <c r="C32" s="51"/>
      <c r="D32" s="51"/>
      <c r="E32" s="52"/>
      <c r="F32" s="1">
        <f>IF(F8="","",(F8+F14+F20+F26))</f>
        <v>374</v>
      </c>
      <c r="G32" s="2">
        <f>IF(G8="","",(G8+G14+G20+G26))</f>
        <v>1330</v>
      </c>
      <c r="H32" s="50" t="s">
        <v>31</v>
      </c>
      <c r="I32" s="51"/>
      <c r="J32" s="52"/>
      <c r="K32" s="3">
        <f>IF(K8="","",(K8+K14+K20+K26))</f>
        <v>21692</v>
      </c>
    </row>
    <row r="33" spans="1:11" ht="45.75" thickBot="1" x14ac:dyDescent="0.3">
      <c r="A33" s="22"/>
      <c r="B33" s="7"/>
      <c r="C33" s="7"/>
      <c r="D33" s="7"/>
      <c r="E33" s="7"/>
      <c r="F33" s="7"/>
      <c r="G33" s="7"/>
      <c r="H33" s="23" t="s">
        <v>36</v>
      </c>
      <c r="I33" s="23" t="s">
        <v>37</v>
      </c>
      <c r="J33" s="23" t="s">
        <v>38</v>
      </c>
      <c r="K33" s="23" t="s">
        <v>41</v>
      </c>
    </row>
    <row r="34" spans="1:11" ht="15.75" thickBot="1" x14ac:dyDescent="0.3">
      <c r="A34" s="7"/>
      <c r="B34" s="7"/>
      <c r="C34" s="7"/>
      <c r="D34" s="7"/>
      <c r="E34" s="7"/>
      <c r="F34" s="7"/>
      <c r="G34" s="7"/>
      <c r="H34" s="42" t="s">
        <v>39</v>
      </c>
      <c r="I34" s="41">
        <f>IF(H34="","",IF(H34="NO","0",(800)))</f>
        <v>800</v>
      </c>
      <c r="J34" s="42">
        <v>5</v>
      </c>
      <c r="K34" s="35">
        <f>IF(J34="","",(I34*J34))</f>
        <v>4000</v>
      </c>
    </row>
    <row r="35" spans="1:11" ht="15.75" thickBot="1" x14ac:dyDescent="0.3">
      <c r="A35" s="7"/>
      <c r="B35" s="7"/>
      <c r="C35" s="7"/>
      <c r="D35" s="7"/>
      <c r="E35" s="7"/>
      <c r="F35" s="7"/>
      <c r="G35" s="7"/>
      <c r="H35" s="50" t="s">
        <v>42</v>
      </c>
      <c r="I35" s="51"/>
      <c r="J35" s="52"/>
      <c r="K35" s="34">
        <f>IF(K34="","",(K32+K34))</f>
        <v>25692</v>
      </c>
    </row>
    <row r="36" spans="1:1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</sheetData>
  <sheetProtection algorithmName="SHA-512" hashValue="ctkZj/bkH/2iwDgyVPipjYsp1wJ+7hJ7eBv0TDh1oSDbx4dhnqb5OGSmYtFgggFP3X0TXkbGiVLD1B67yUhH5g==" saltValue="/DMcNneuDaV8HTQySHReSQ==" spinCount="100000" sheet="1" objects="1" scenarios="1" selectLockedCells="1"/>
  <mergeCells count="22">
    <mergeCell ref="A1:K2"/>
    <mergeCell ref="G8:G13"/>
    <mergeCell ref="G14:G19"/>
    <mergeCell ref="G20:G25"/>
    <mergeCell ref="G26:G31"/>
    <mergeCell ref="A26:A31"/>
    <mergeCell ref="F26:F31"/>
    <mergeCell ref="K26:K31"/>
    <mergeCell ref="A14:A19"/>
    <mergeCell ref="F14:F19"/>
    <mergeCell ref="K14:K19"/>
    <mergeCell ref="A20:A25"/>
    <mergeCell ref="F20:F25"/>
    <mergeCell ref="K20:K25"/>
    <mergeCell ref="A8:A13"/>
    <mergeCell ref="K8:K13"/>
    <mergeCell ref="B4:K4"/>
    <mergeCell ref="B5:K5"/>
    <mergeCell ref="H35:J35"/>
    <mergeCell ref="A32:E32"/>
    <mergeCell ref="H32:J32"/>
    <mergeCell ref="F8:F1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'Validation Sheet'!$B$5:$B$7</xm:f>
          </x14:formula1>
          <xm:sqref>B8:B13</xm:sqref>
        </x14:dataValidation>
        <x14:dataValidation type="list" allowBlank="1" showInputMessage="1" showErrorMessage="1" xr:uid="{00000000-0002-0000-0000-000001000000}">
          <x14:formula1>
            <xm:f>'Validation Sheet'!$C$5:$C$21</xm:f>
          </x14:formula1>
          <xm:sqref>H8:H31</xm:sqref>
        </x14:dataValidation>
        <x14:dataValidation type="list" allowBlank="1" showInputMessage="1" showErrorMessage="1" xr:uid="{00000000-0002-0000-0000-000002000000}">
          <x14:formula1>
            <xm:f>'Validation Sheet'!$D$5:$D$8</xm:f>
          </x14:formula1>
          <xm:sqref>I8:I31</xm:sqref>
        </x14:dataValidation>
        <x14:dataValidation type="list" allowBlank="1" showInputMessage="1" showErrorMessage="1" xr:uid="{00000000-0002-0000-0000-000003000000}">
          <x14:formula1>
            <xm:f>'Validation Sheet'!$E$5:$E$7</xm:f>
          </x14:formula1>
          <xm:sqref>H34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B2:E21"/>
  <sheetViews>
    <sheetView workbookViewId="0">
      <selection activeCell="C7" sqref="C7"/>
    </sheetView>
  </sheetViews>
  <sheetFormatPr defaultRowHeight="15" x14ac:dyDescent="0.25"/>
  <cols>
    <col min="2" max="2" width="21.85546875" bestFit="1" customWidth="1"/>
    <col min="3" max="3" width="14" bestFit="1" customWidth="1"/>
    <col min="5" max="5" width="25.5703125" bestFit="1" customWidth="1"/>
  </cols>
  <sheetData>
    <row r="2" spans="2:5" ht="41.25" customHeight="1" x14ac:dyDescent="0.25">
      <c r="B2" s="76" t="s">
        <v>46</v>
      </c>
      <c r="C2" s="76"/>
      <c r="D2" s="76"/>
      <c r="E2" s="76"/>
    </row>
    <row r="3" spans="2:5" ht="15.75" thickBot="1" x14ac:dyDescent="0.3"/>
    <row r="4" spans="2:5" ht="15.75" thickBot="1" x14ac:dyDescent="0.3">
      <c r="B4" s="26" t="s">
        <v>1</v>
      </c>
      <c r="C4" s="27" t="s">
        <v>8</v>
      </c>
      <c r="D4" s="28" t="s">
        <v>26</v>
      </c>
      <c r="E4" s="27" t="s">
        <v>36</v>
      </c>
    </row>
    <row r="5" spans="2:5" x14ac:dyDescent="0.25">
      <c r="B5" s="24" t="s">
        <v>3</v>
      </c>
      <c r="C5" s="37" t="s">
        <v>9</v>
      </c>
      <c r="D5" s="38" t="s">
        <v>27</v>
      </c>
      <c r="E5" s="37" t="s">
        <v>39</v>
      </c>
    </row>
    <row r="6" spans="2:5" x14ac:dyDescent="0.25">
      <c r="B6" s="24" t="s">
        <v>4</v>
      </c>
      <c r="C6" s="37" t="s">
        <v>10</v>
      </c>
      <c r="D6" s="38" t="s">
        <v>28</v>
      </c>
      <c r="E6" s="37" t="s">
        <v>40</v>
      </c>
    </row>
    <row r="7" spans="2:5" x14ac:dyDescent="0.25">
      <c r="B7" s="24"/>
      <c r="C7" s="37" t="s">
        <v>11</v>
      </c>
      <c r="D7" s="38" t="s">
        <v>29</v>
      </c>
      <c r="E7" s="37"/>
    </row>
    <row r="8" spans="2:5" x14ac:dyDescent="0.25">
      <c r="B8" s="24"/>
      <c r="C8" s="37" t="s">
        <v>12</v>
      </c>
      <c r="D8" s="38"/>
      <c r="E8" s="37"/>
    </row>
    <row r="9" spans="2:5" x14ac:dyDescent="0.25">
      <c r="B9" s="24"/>
      <c r="C9" s="37" t="s">
        <v>13</v>
      </c>
      <c r="D9" s="38"/>
      <c r="E9" s="37"/>
    </row>
    <row r="10" spans="2:5" x14ac:dyDescent="0.25">
      <c r="B10" s="24"/>
      <c r="C10" s="37" t="s">
        <v>14</v>
      </c>
      <c r="D10" s="38"/>
      <c r="E10" s="37"/>
    </row>
    <row r="11" spans="2:5" x14ac:dyDescent="0.25">
      <c r="B11" s="24"/>
      <c r="C11" s="37" t="s">
        <v>15</v>
      </c>
      <c r="D11" s="38"/>
      <c r="E11" s="37"/>
    </row>
    <row r="12" spans="2:5" x14ac:dyDescent="0.25">
      <c r="B12" s="24"/>
      <c r="C12" s="37" t="s">
        <v>16</v>
      </c>
      <c r="D12" s="38"/>
      <c r="E12" s="37"/>
    </row>
    <row r="13" spans="2:5" x14ac:dyDescent="0.25">
      <c r="B13" s="24"/>
      <c r="C13" s="37" t="s">
        <v>17</v>
      </c>
      <c r="D13" s="38"/>
      <c r="E13" s="37"/>
    </row>
    <row r="14" spans="2:5" x14ac:dyDescent="0.25">
      <c r="B14" s="24"/>
      <c r="C14" s="37" t="s">
        <v>18</v>
      </c>
      <c r="D14" s="38"/>
      <c r="E14" s="37"/>
    </row>
    <row r="15" spans="2:5" x14ac:dyDescent="0.25">
      <c r="B15" s="24"/>
      <c r="C15" s="37" t="s">
        <v>19</v>
      </c>
      <c r="D15" s="38"/>
      <c r="E15" s="37"/>
    </row>
    <row r="16" spans="2:5" x14ac:dyDescent="0.25">
      <c r="B16" s="24"/>
      <c r="C16" s="37" t="s">
        <v>20</v>
      </c>
      <c r="D16" s="38"/>
      <c r="E16" s="37"/>
    </row>
    <row r="17" spans="2:5" x14ac:dyDescent="0.25">
      <c r="B17" s="24"/>
      <c r="C17" s="37" t="s">
        <v>21</v>
      </c>
      <c r="D17" s="38"/>
      <c r="E17" s="37"/>
    </row>
    <row r="18" spans="2:5" x14ac:dyDescent="0.25">
      <c r="B18" s="24"/>
      <c r="C18" s="37" t="s">
        <v>22</v>
      </c>
      <c r="D18" s="38"/>
      <c r="E18" s="37"/>
    </row>
    <row r="19" spans="2:5" x14ac:dyDescent="0.25">
      <c r="B19" s="24"/>
      <c r="C19" s="37" t="s">
        <v>23</v>
      </c>
      <c r="D19" s="38"/>
      <c r="E19" s="37"/>
    </row>
    <row r="20" spans="2:5" x14ac:dyDescent="0.25">
      <c r="B20" s="24"/>
      <c r="C20" s="37" t="s">
        <v>24</v>
      </c>
      <c r="D20" s="38"/>
      <c r="E20" s="37"/>
    </row>
    <row r="21" spans="2:5" ht="15.75" thickBot="1" x14ac:dyDescent="0.3">
      <c r="B21" s="25"/>
      <c r="C21" s="39" t="s">
        <v>25</v>
      </c>
      <c r="D21" s="40"/>
      <c r="E21" s="39"/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Policy Calculator</vt:lpstr>
      <vt:lpstr>Validation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Sameer Shaikh</dc:creator>
  <cp:lastModifiedBy>Annalise Broersen</cp:lastModifiedBy>
  <dcterms:created xsi:type="dcterms:W3CDTF">2015-11-24T21:18:57Z</dcterms:created>
  <dcterms:modified xsi:type="dcterms:W3CDTF">2023-03-14T23:24:48Z</dcterms:modified>
</cp:coreProperties>
</file>